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<sst xmlns="http://schemas.openxmlformats.org/spreadsheetml/2006/main" count="270" uniqueCount="70">
  <si>
    <t>Relatório Individualizado de Presença</t>
  </si>
  <si>
    <t>30ª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</si>
  <si>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</si>
  <si>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</si>
  <si>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</si>
  <si>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</si>
  <si>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</si>
  <si>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</si>
  <si>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</si>
  <si>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</si>
  <si>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560/18</t>
  </si>
  <si>
    <t>731/19</t>
  </si>
  <si>
    <t>609/18</t>
  </si>
  <si>
    <t>594/18</t>
  </si>
  <si>
    <t>1.      Álvaro Damião</t>
  </si>
  <si>
    <t>P</t>
  </si>
  <si>
    <t>F</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</si>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</sst>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5" zoomScaleNormal="85" workbookViewId="0">
      <selection activeCell="L29" sqref="L2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43567</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8"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5</v>
      </c>
      <c r="C4" s="11">
        <f ca="1">(COUNTIF(G4:OFFSET(G4,0,$D$2-1),"P")/$D$2)+(COUNTIF(G4:OFFSET(G4,0,$D$2-1),"X")/$D$2)</f>
        <v>0.8</v>
      </c>
      <c r="D4" s="12" t="str">
        <f ca="1">IF($C4&gt;=0.5,"PRESENTE","AUSENTE")</f>
        <v>PRESENTE</v>
      </c>
      <c r="E4" s="12" t="str">
        <f ca="1">IF($C4&gt;=0.5,"P","F")</f>
        <v>P</v>
      </c>
      <c r="F4" s="12" t="s">
        <v>14</v>
      </c>
      <c r="G4" s="10" t="s">
        <v>15</v>
      </c>
      <c r="H4" s="10" t="s">
        <v>15</v>
      </c>
      <c r="I4" s="10" t="s">
        <v>16</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0</v>
      </c>
      <c r="B5" s="10">
        <f t="shared" ref="B5:B44" si="0">D$2</f>
        <v>5</v>
      </c>
      <c r="C5" s="11">
        <f ca="1">(COUNTIF(G5:OFFSET(G5,0,$D$2-1),"P")/$D$2)+(COUNTIF(G5:OFFSET(G5,0,$D$2-1),"X")/$D$2)</f>
        <v>0</v>
      </c>
      <c r="D5" s="12" t="str">
        <f t="shared" ref="D5:D44" ca="1" si="1">IF(C5&gt;=0.5,"PRESENTE","AUSENTE")</f>
        <v>AUSENTE</v>
      </c>
      <c r="E5" s="12" t="str">
        <f t="shared" ref="E5:E44" ca="1" si="2">IF($C5&gt;=0.5,"P","F")</f>
        <v>F</v>
      </c>
      <c r="F5" s="12" t="s">
        <v>17</v>
      </c>
      <c r="G5" s="10" t="s">
        <v>16</v>
      </c>
      <c r="H5" s="10" t="s">
        <v>16</v>
      </c>
      <c r="I5" s="10" t="s">
        <v>16</v>
      </c>
      <c r="J5" s="10" t="s">
        <v>16</v>
      </c>
      <c r="K5" s="10" t="s">
        <v>16</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5</v>
      </c>
      <c r="C6" s="11">
        <f ca="1">(COUNTIF(G6:OFFSET(G6,0,$D$2-1),"P")/$D$2)+(COUNTIF(G6:OFFSET(G6,0,$D$2-1),"X")/$D$2)</f>
        <v>0</v>
      </c>
      <c r="D6" s="12" t="str">
        <f t="shared" ca="1" si="1"/>
        <v>AUSENTE</v>
      </c>
      <c r="E6" s="12" t="str">
        <f t="shared" ca="1" si="2"/>
        <v>F</v>
      </c>
      <c r="F6" s="12" t="s">
        <v>18</v>
      </c>
      <c r="G6" s="10" t="s">
        <v>16</v>
      </c>
      <c r="H6" s="10" t="s">
        <v>16</v>
      </c>
      <c r="I6" s="10" t="s">
        <v>16</v>
      </c>
      <c r="J6" s="10" t="s">
        <v>16</v>
      </c>
      <c r="K6" s="10" t="s">
        <v>16</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5</v>
      </c>
      <c r="C8" s="11">
        <f ca="1">(COUNTIF(G8:OFFSET(G8,0,$D$2-1),"P")/$D$2)+(COUNTIF(G8:OFFSET(G8,0,$D$2-1),"X")/$D$2)</f>
        <v>0.8</v>
      </c>
      <c r="D8" s="12" t="str">
        <f t="shared" ca="1" si="1"/>
        <v>PRESENTE</v>
      </c>
      <c r="E8" s="12" t="str">
        <f t="shared" ca="1" si="2"/>
        <v>P</v>
      </c>
      <c r="F8" s="12" t="s">
        <v>20</v>
      </c>
      <c r="G8" s="10" t="s">
        <v>15</v>
      </c>
      <c r="H8" s="10" t="s">
        <v>15</v>
      </c>
      <c r="I8" s="10" t="s">
        <v>15</v>
      </c>
      <c r="J8" s="10" t="s">
        <v>16</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5</v>
      </c>
      <c r="C9" s="11">
        <f ca="1">(COUNTIF(G9:OFFSET(G9,0,$D$2-1),"P")/$D$2)+(COUNTIF(G9:OFFSET(G9,0,$D$2-1),"X")/$D$2)</f>
        <v>0</v>
      </c>
      <c r="D9" s="12" t="str">
        <f t="shared" ca="1" si="1"/>
        <v>AUSENTE</v>
      </c>
      <c r="E9" s="12" t="str">
        <f t="shared" ca="1" si="2"/>
        <v>F</v>
      </c>
      <c r="F9" s="12" t="s">
        <v>21</v>
      </c>
      <c r="G9" s="10" t="s">
        <v>16</v>
      </c>
      <c r="H9" s="10" t="s">
        <v>16</v>
      </c>
      <c r="I9" s="10" t="s">
        <v>16</v>
      </c>
      <c r="J9" s="10" t="s">
        <v>16</v>
      </c>
      <c r="K9" s="10" t="s">
        <v>16</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5</v>
      </c>
      <c r="C11" s="11">
        <f ca="1">(COUNTIF(G11:OFFSET(G11,0,$D$2-1),"P")/$D$2)+(COUNTIF(G11:OFFSET(G11,0,$D$2-1),"X")/$D$2)</f>
        <v>0.8</v>
      </c>
      <c r="D11" s="12" t="str">
        <f t="shared" ca="1" si="1"/>
        <v>PRESENTE</v>
      </c>
      <c r="E11" s="12" t="str">
        <f t="shared" ca="1" si="2"/>
        <v>P</v>
      </c>
      <c r="F11" s="12" t="s">
        <v>23</v>
      </c>
      <c r="G11" s="10" t="s">
        <v>15</v>
      </c>
      <c r="H11" s="10" t="s">
        <v>15</v>
      </c>
      <c r="I11" s="10" t="s">
        <v>15</v>
      </c>
      <c r="J11" s="10" t="s">
        <v>16</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5</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5</v>
      </c>
      <c r="C14" s="11">
        <f ca="1">(COUNTIF(G14:OFFSET(G14,0,$D$2-1),"P")/$D$2)+(COUNTIF(G14:OFFSET(G14,0,$D$2-1),"X")/$D$2)</f>
        <v>0.8</v>
      </c>
      <c r="D14" s="12" t="str">
        <f t="shared" ca="1" si="1"/>
        <v>PRESENTE</v>
      </c>
      <c r="E14" s="12" t="str">
        <f t="shared" ca="1" si="2"/>
        <v>P</v>
      </c>
      <c r="F14" s="12" t="s">
        <v>25</v>
      </c>
      <c r="G14" s="10" t="s">
        <v>15</v>
      </c>
      <c r="H14" s="10" t="s">
        <v>15</v>
      </c>
      <c r="I14" s="10" t="s">
        <v>16</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5</v>
      </c>
      <c r="C15" s="11">
        <f ca="1">(COUNTIF(G15:OFFSET(G15,0,$D$2-1),"P")/$D$2)+(COUNTIF(G15:OFFSET(G15,0,$D$2-1),"X")/$D$2)</f>
        <v>0</v>
      </c>
      <c r="D15" s="12" t="str">
        <f t="shared" ca="1" si="1"/>
        <v>AUSENTE</v>
      </c>
      <c r="E15" s="12" t="str">
        <f t="shared" ca="1" si="2"/>
        <v>F</v>
      </c>
      <c r="F15" s="12" t="s">
        <v>26</v>
      </c>
      <c r="G15" s="10" t="s">
        <v>16</v>
      </c>
      <c r="H15" s="10" t="s">
        <v>16</v>
      </c>
      <c r="I15" s="10" t="s">
        <v>16</v>
      </c>
      <c r="J15" s="10" t="s">
        <v>16</v>
      </c>
      <c r="K15" s="10" t="s">
        <v>16</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27</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28</v>
      </c>
      <c r="G17" s="10" t="s">
        <v>15</v>
      </c>
      <c r="H17" s="10" t="s">
        <v>15</v>
      </c>
      <c r="I17" s="10" t="s">
        <v>15</v>
      </c>
      <c r="J17" s="10" t="s">
        <v>15</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2" t="s">
        <v>29</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5</v>
      </c>
      <c r="C19" s="11">
        <f ca="1">(COUNTIF(G19:OFFSET(G19,0,$D$2-1),"P")/$D$2)+(COUNTIF(G19:OFFSET(G19,0,$D$2-1),"X")/$D$2)</f>
        <v>0</v>
      </c>
      <c r="D19" s="12" t="str">
        <f t="shared" ca="1" si="1"/>
        <v>AUSENTE</v>
      </c>
      <c r="E19" s="12" t="str">
        <f t="shared" ca="1" si="2"/>
        <v>F</v>
      </c>
      <c r="F19" s="14" t="s">
        <v>30</v>
      </c>
      <c r="G19" s="10" t="s">
        <v>16</v>
      </c>
      <c r="H19" s="10" t="s">
        <v>16</v>
      </c>
      <c r="I19" s="10" t="s">
        <v>16</v>
      </c>
      <c r="J19" s="10" t="s">
        <v>16</v>
      </c>
      <c r="K19" s="10" t="s">
        <v>16</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31</v>
      </c>
      <c r="G20" s="10" t="s">
        <v>15</v>
      </c>
      <c r="H20" s="10" t="s">
        <v>15</v>
      </c>
      <c r="I20" s="10" t="s">
        <v>15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32</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33</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34</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35</v>
      </c>
      <c r="G24" s="10" t="s">
        <v>15</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5</v>
      </c>
      <c r="C25" s="11">
        <f ca="1">(COUNTIF(G25:OFFSET(G25,0,$D$2-1),"P")/$D$2)+(COUNTIF(G25:OFFSET(G25,0,$D$2-1),"X")/$D$2)</f>
        <v>0.6</v>
      </c>
      <c r="D25" s="12" t="str">
        <f t="shared" ca="1" si="1"/>
        <v>PRESENTE</v>
      </c>
      <c r="E25" s="12" t="str">
        <f t="shared" ca="1" si="2"/>
        <v>P</v>
      </c>
      <c r="F25" s="14" t="s">
        <v>36</v>
      </c>
      <c r="G25" s="10" t="s">
        <v>15</v>
      </c>
      <c r="H25" s="10" t="s">
        <v>15</v>
      </c>
      <c r="I25" s="10" t="s">
        <v>16</v>
      </c>
      <c r="J25" s="10" t="s">
        <v>15</v>
      </c>
      <c r="K25" s="10" t="s">
        <v>16</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37</v>
      </c>
      <c r="G26" s="10" t="s">
        <v>15</v>
      </c>
      <c r="H26" s="10" t="s">
        <v>15</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38</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39</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40</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5</v>
      </c>
      <c r="B30" s="10">
        <f t="shared" si="0"/>
        <v>5</v>
      </c>
      <c r="C30" s="11">
        <f ca="1">(COUNTIF(G30:OFFSET(G30,0,$D$2-1),"P")/$D$2)+(COUNTIF(G30:OFFSET(G30,0,$D$2-1),"X")/$D$2)</f>
        <v>1</v>
      </c>
      <c r="D30" s="12" t="str">
        <f t="shared" ca="1" si="1"/>
        <v>PRESENTE</v>
      </c>
      <c r="E30" s="12" t="str">
        <f t="shared" ca="1" si="2"/>
        <v>P</v>
      </c>
      <c r="F30" s="14" t="s">
        <v>41</v>
      </c>
      <c r="G30" s="10" t="s">
        <v>15</v>
      </c>
      <c r="H30" s="10" t="s">
        <v>15</v>
      </c>
      <c r="I30" s="10" t="s">
        <v>15</v>
      </c>
      <c r="J30" s="10" t="s">
        <v>15</v>
      </c>
      <c r="K30" s="10" t="s">
        <v>15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5</v>
      </c>
      <c r="C31" s="11">
        <f ca="1">(COUNTIF(G31:OFFSET(G31,0,$D$2-1),"P")/$D$2)+(COUNTIF(G31:OFFSET(G31,0,$D$2-1),"X")/$D$2)</f>
        <v>0.8</v>
      </c>
      <c r="D31" s="12" t="str">
        <f t="shared" ca="1" si="1"/>
        <v>PRESENTE</v>
      </c>
      <c r="E31" s="12" t="str">
        <f t="shared" ca="1" si="2"/>
        <v>P</v>
      </c>
      <c r="F31" s="14" t="s">
        <v>42</v>
      </c>
      <c r="G31" s="10" t="s">
        <v>15</v>
      </c>
      <c r="H31" s="10" t="s">
        <v>15</v>
      </c>
      <c r="I31" s="10" t="s">
        <v>16</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43</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5</v>
      </c>
      <c r="C33" s="11">
        <f ca="1">(COUNTIF(G33:OFFSET(G33,0,$D$2-1),"P")/$D$2)+(COUNTIF(G33:OFFSET(G33,0,$D$2-1),"X")/$D$2)</f>
        <v>0.8</v>
      </c>
      <c r="D33" s="12" t="str">
        <f t="shared" ca="1" si="1"/>
        <v>PRESENTE</v>
      </c>
      <c r="E33" s="12" t="str">
        <f t="shared" ca="1" si="2"/>
        <v>P</v>
      </c>
      <c r="F33" s="14" t="s">
        <v>44</v>
      </c>
      <c r="G33" s="10" t="s">
        <v>15</v>
      </c>
      <c r="H33" s="10" t="s">
        <v>15</v>
      </c>
      <c r="I33" s="10" t="s">
        <v>16</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45</v>
      </c>
      <c r="G34" s="10" t="s">
        <v>15</v>
      </c>
      <c r="H34" s="10" t="s">
        <v>15</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46</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47</v>
      </c>
      <c r="G36" s="10" t="s">
        <v>15</v>
      </c>
      <c r="H36" s="10" t="s">
        <v>48</v>
      </c>
      <c r="I36" s="10" t="s">
        <v>48</v>
      </c>
      <c r="J36" s="10" t="s">
        <v>48</v>
      </c>
      <c r="K36" s="10" t="s">
        <v>48</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5</v>
      </c>
      <c r="C37" s="11">
        <f ca="1">(COUNTIF(G37:OFFSET(G37,0,$D$2-1),"P")/$D$2)+(COUNTIF(G37:OFFSET(G37,0,$D$2-1),"X")/$D$2)</f>
        <v>0.8</v>
      </c>
      <c r="D37" s="12" t="str">
        <f t="shared" ca="1" si="1"/>
        <v>PRESENTE</v>
      </c>
      <c r="E37" s="12" t="str">
        <f t="shared" ca="1" si="2"/>
        <v>P</v>
      </c>
      <c r="F37" s="14" t="s">
        <v>49</v>
      </c>
      <c r="G37" s="10" t="s">
        <v>15</v>
      </c>
      <c r="H37" s="10" t="s">
        <v>15</v>
      </c>
      <c r="I37" s="10" t="s">
        <v>16</v>
      </c>
      <c r="J37" s="10" t="s">
        <v>15</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50</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51</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52</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53</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5</v>
      </c>
      <c r="C42" s="11">
        <f ca="1">(COUNTIF(G42:OFFSET(G42,0,$D$2-1),"P")/$D$2)+(COUNTIF(G42:OFFSET(G42,0,$D$2-1),"X")/$D$2)</f>
        <v>0</v>
      </c>
      <c r="D42" s="12" t="str">
        <f t="shared" ca="1" si="1"/>
        <v>AUSENTE</v>
      </c>
      <c r="E42" s="12" t="str">
        <f t="shared" ca="1" si="2"/>
        <v>F</v>
      </c>
      <c r="F42" s="14" t="s">
        <v>54</v>
      </c>
      <c r="G42" s="10" t="s">
        <v>16</v>
      </c>
      <c r="H42" s="10" t="s">
        <v>16</v>
      </c>
      <c r="I42" s="10" t="s">
        <v>16</v>
      </c>
      <c r="J42" s="10" t="s">
        <v>16</v>
      </c>
      <c r="K42" s="10" t="s">
        <v>16</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55</v>
      </c>
      <c r="G43" s="10" t="s">
        <v>15</v>
      </c>
      <c r="H43" s="10" t="s">
        <v>15</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56</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34</v>
      </c>
      <c r="H45" s="19">
        <f t="shared" ref="H45:BQ45" si="3">COUNTIF(H4:H44,"P")+COUNTIF(H4:H44,"X")</f>
        <v>34</v>
      </c>
      <c r="I45" s="19">
        <f t="shared" si="3"/>
        <v>28</v>
      </c>
      <c r="J45" s="19">
        <f t="shared" si="3"/>
        <v>32</v>
      </c>
      <c r="K45" s="19">
        <f t="shared" si="3"/>
        <v>33</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15</v>
      </c>
      <c r="E48" s="21"/>
      <c r="F48" s="22" t="s">
        <v>59</v>
      </c>
    </row>
    <row r="49" spans="1:15" x14ac:dyDescent="0.25">
      <c r="D49" s="21" t="s">
        <v>16</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48</v>
      </c>
      <c r="E53" s="21"/>
      <c r="F53" s="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2019-04-15T18:04:16Z</dcterms:created>
  <dcterms:modified xsi:type="dcterms:W3CDTF">2019-04-15T18:04:39Z</dcterms:modified>
</cp:coreProperties>
</file>